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ltrichterovan\Desktop\PROREKTOR\IVA\2025\2025_Dokumenty k projektům\"/>
    </mc:Choice>
  </mc:AlternateContent>
  <xr:revisionPtr revIDLastSave="0" documentId="13_ncr:1_{E6F88A47-B7EA-4292-9CAD-CF44300CCB11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49" i="1"/>
  <c r="C36" i="1"/>
  <c r="C23" i="1"/>
  <c r="C76" i="1" l="1"/>
  <c r="C63" i="1"/>
  <c r="C50" i="1"/>
  <c r="C37" i="1"/>
  <c r="C24" i="1"/>
  <c r="C77" i="1" l="1"/>
  <c r="C82" i="1" s="1"/>
</calcChain>
</file>

<file path=xl/sharedStrings.xml><?xml version="1.0" encoding="utf-8"?>
<sst xmlns="http://schemas.openxmlformats.org/spreadsheetml/2006/main" count="138" uniqueCount="105">
  <si>
    <t>Údaje o projektu</t>
  </si>
  <si>
    <t xml:space="preserve">Ident. číslo projektu </t>
  </si>
  <si>
    <r>
      <t>Název projektu</t>
    </r>
    <r>
      <rPr>
        <sz val="10"/>
        <rFont val="Times New Roman"/>
        <family val="1"/>
        <charset val="238"/>
      </rPr>
      <t xml:space="preserve"> v českém jazyce (název)</t>
    </r>
  </si>
  <si>
    <t>název</t>
  </si>
  <si>
    <t>FVL</t>
  </si>
  <si>
    <r>
      <t xml:space="preserve">Klinika nebo ústav </t>
    </r>
    <r>
      <rPr>
        <sz val="10"/>
        <rFont val="Times New Roman"/>
        <family val="1"/>
        <charset val="238"/>
      </rPr>
      <t>akademického pracovníka odpovědného za čerpání prostředků (název)</t>
    </r>
  </si>
  <si>
    <t>Ústav fyziologie</t>
  </si>
  <si>
    <t xml:space="preserve">Řešitel </t>
  </si>
  <si>
    <t>Příjmení řešitele (příjmení)</t>
  </si>
  <si>
    <t>Novotný</t>
  </si>
  <si>
    <t>Jméno (jméno)</t>
  </si>
  <si>
    <t>Mirek</t>
  </si>
  <si>
    <t>Tituly (tituly)</t>
  </si>
  <si>
    <t>MVDr.</t>
  </si>
  <si>
    <t>Klinika nebo ústav akad. pracovníka (název) nebo obor studia studenta</t>
  </si>
  <si>
    <t>Veterinární lékařství</t>
  </si>
  <si>
    <t>Zařazení (Bc nebo NaMgr nebo Mgr nebo DSP=student nebo AP=akad. pracovník)</t>
  </si>
  <si>
    <t>DSP</t>
  </si>
  <si>
    <t>Ročník studia u pregraduálních studentů (ročník)</t>
  </si>
  <si>
    <t>E-mail řešitele</t>
  </si>
  <si>
    <t>novotny@vfu.cz</t>
  </si>
  <si>
    <t>Soc. a zdrav. pojištění řešitele (v Kč)</t>
  </si>
  <si>
    <t>Příjmení druhého člena řešitelského týmu (příjmení)</t>
  </si>
  <si>
    <t>Svobodník</t>
  </si>
  <si>
    <t>Pavel</t>
  </si>
  <si>
    <t>MVDr., PhD.</t>
  </si>
  <si>
    <t>Klinika nebo ústav akademického pracovníka (název) nebo obor studia studenta</t>
  </si>
  <si>
    <t>Fyziologie</t>
  </si>
  <si>
    <t>Zařazení (Bc nebo NaMgr nebo Mgr nebo DSP=student nebo AP=akademický pracovník)</t>
  </si>
  <si>
    <t>AP</t>
  </si>
  <si>
    <t>Soc. a zdrav. pojištění druhého člena týmu (v Kč)</t>
  </si>
  <si>
    <t>Příjmení třetího člena řešitelského týmu (příjmení)</t>
  </si>
  <si>
    <t>Veverková</t>
  </si>
  <si>
    <t>Hana</t>
  </si>
  <si>
    <t>Mgr</t>
  </si>
  <si>
    <t>Soc. a zdrav. pojištění třetího člena týmu (v Kč)</t>
  </si>
  <si>
    <t>Příjmení čtvrtého člena řešitelského týmu (příjmení)</t>
  </si>
  <si>
    <t>Veselý</t>
  </si>
  <si>
    <t>Soc. a zdrav. pojištění čtvrtého člena týmu (v Kč)</t>
  </si>
  <si>
    <r>
      <t>Člen řešitelského týmu – akademický pracovník odpovědný za čerpání prostředků</t>
    </r>
    <r>
      <rPr>
        <sz val="10"/>
        <rFont val="Times New Roman"/>
        <family val="1"/>
        <charset val="238"/>
      </rPr>
      <t xml:space="preserve"> (příjmení) </t>
    </r>
  </si>
  <si>
    <t xml:space="preserve">E-mail akademického pracovníka odpovědného za čerpání prostředků </t>
  </si>
  <si>
    <t>svobodnik@vfu.cz</t>
  </si>
  <si>
    <r>
      <t>Počet členů řešitelského týmu</t>
    </r>
    <r>
      <rPr>
        <sz val="10"/>
        <rFont val="Times New Roman"/>
        <family val="1"/>
        <charset val="238"/>
      </rPr>
      <t xml:space="preserve"> (včetně řešitele)</t>
    </r>
  </si>
  <si>
    <t>Další údaje o projektu</t>
  </si>
  <si>
    <t>Termín zahájení řešení projektu (dd.mm.rrrr)</t>
  </si>
  <si>
    <t>Termín ukončení řešení projektu (dd.mm.rrrr)</t>
  </si>
  <si>
    <t>Doba řešení projektů (počet měsíců)</t>
  </si>
  <si>
    <t>Stipendia (v Kč)</t>
  </si>
  <si>
    <t>Osobní náklady včetně sociálního a zdravotního pojištění (v Kč)</t>
  </si>
  <si>
    <t>Náklady na služby (v Kč)</t>
  </si>
  <si>
    <t>Doplňkové náklady (v Kč)</t>
  </si>
  <si>
    <t>Obsah projektu</t>
  </si>
  <si>
    <t>Předmět řešení projektu</t>
  </si>
  <si>
    <t xml:space="preserve">text </t>
  </si>
  <si>
    <t>Cíle projektu</t>
  </si>
  <si>
    <t>Popis řešení projektu</t>
  </si>
  <si>
    <t>Výsledky projektu</t>
  </si>
  <si>
    <t>Způsob ověření výsledků</t>
  </si>
  <si>
    <t>Náklady na řešení projektu - komentář</t>
  </si>
  <si>
    <t>Přínos projektu</t>
  </si>
  <si>
    <t>Způsob využití výsledků</t>
  </si>
  <si>
    <t>Doba, do níž budou výsledky využity</t>
  </si>
  <si>
    <t>Doložení splnění podmínek pro řešení projektu podle zvláštních předpisů</t>
  </si>
  <si>
    <t>Prohlášení a potvrzení</t>
  </si>
  <si>
    <t>Prohlášení řešitele projektu</t>
  </si>
  <si>
    <t>datum a podpis řešitele projektu</t>
  </si>
  <si>
    <t xml:space="preserve">Prohlášení akademického pracovníka odpovědného za čerpání prostředků </t>
  </si>
  <si>
    <t>Prohlášení dalších členů řešitelského týmu</t>
  </si>
  <si>
    <t xml:space="preserve">datum a podpisy dalších členů řešitelského týmu </t>
  </si>
  <si>
    <t>Potvrzení přednosty ústavu nebo kliniky nebo celoškolského pracoviště</t>
  </si>
  <si>
    <t>datum a podpis přednosty ústavu nebo kliniky nebo vedoucího celoškolského pracoviště, pod které spadá akademický pracovník zodpovědný za čerpání finančních prostředků</t>
  </si>
  <si>
    <t>Potvrzení děkana nebo vedoucího celoškolského pracoviště</t>
  </si>
  <si>
    <t xml:space="preserve">Děkan fakulty respektive vedoucí celoškolského pracoviště potvrzuje, že fakulta respektive celoškolské pracoviště provedlo kontrolu řešení projektu a kontrolu čerpání prostředků přidělených na řešení projektu.   </t>
  </si>
  <si>
    <t>datum a podpis děkana fakulty nebo vedoucího celoškolského pracoviště, pod které spadá  akademický pracovník zodpovědný za čerpání finančních prostředků</t>
  </si>
  <si>
    <t>Náklady na pořízení hmotného majetku (v Kč) - investice nad 40 000,-</t>
  </si>
  <si>
    <t>Náklady na pořízení nehmotného majetku (v Kč) - software</t>
  </si>
  <si>
    <t>Další provozní náklady (v Kč) - drobný hmotný majetek, materiál, tuzemské cestovné,</t>
  </si>
  <si>
    <t xml:space="preserve">datum a podpis člena řešitelského týmu - akademického pracovníka odpovědného za čerpání prostředků </t>
  </si>
  <si>
    <t>Druhý člen řešitelského týmu (spoluřešitel)</t>
  </si>
  <si>
    <t>Třetí člen řešitelského týmu (spoluřešitel)</t>
  </si>
  <si>
    <t>Čtvrtý člen řešitelského týmu (spoluřešitel)</t>
  </si>
  <si>
    <t>Přednosta ústavu nebo kliniky respektive vedoucí celoškolského pracoviště potvrzuje, že projekt byl řešen na ústavu nebo klinice respektive celoškolském pracovišti, které řídí.</t>
  </si>
  <si>
    <r>
      <t>Skutečné náklady na řešení projektu</t>
    </r>
    <r>
      <rPr>
        <b/>
        <sz val="10"/>
        <rFont val="Times New Roman"/>
        <family val="1"/>
        <charset val="238"/>
      </rPr>
      <t xml:space="preserve"> </t>
    </r>
  </si>
  <si>
    <t>číslo přidělené IVA VETUNI na začátku řešení projektu</t>
  </si>
  <si>
    <r>
      <t>Fakulta</t>
    </r>
    <r>
      <rPr>
        <sz val="10"/>
        <rFont val="Times New Roman"/>
        <family val="1"/>
        <charset val="238"/>
      </rPr>
      <t xml:space="preserve"> akad. pracovníka odpovědného za čerpání prostředků (FVL nebo FVHE nebo VETUNI)</t>
    </r>
  </si>
  <si>
    <t>Fakulta (FVL nebo FVHE nebo VETUNI)</t>
  </si>
  <si>
    <t>Začlenění projektu do rámce vzdělávání na VETUNI</t>
  </si>
  <si>
    <t>Závěrečná zpráva projektu IVA 2025</t>
  </si>
  <si>
    <t>Projekt Interní vzdělávací agentury 2025</t>
  </si>
  <si>
    <t>Stipendium řešitele (v Kč), je-li student (do 60 000 Kč)</t>
  </si>
  <si>
    <t>Osobní náklady, je-li akademický pracovník (v Kč) (do 15 000 Kč)</t>
  </si>
  <si>
    <t>Osobní nákl. včetně soc. a zdrav. poj. řešitele (v Kč), je-li akad. pracovník (do 20 070 Kč)</t>
  </si>
  <si>
    <t>Stipendium druhého člena týmu (v Kč), je-li student (do 60 000 Kč)</t>
  </si>
  <si>
    <t>Osobní náklady druhého člena týmu, je-li akademický pracovník (v Kč) (do 15 000 Kč)</t>
  </si>
  <si>
    <t>Osobní nákl. včetně soc. a zdrav. poj. druhého člena týmu (v Kč), je-li akad. pracovník (do 20 070 Kč)</t>
  </si>
  <si>
    <t>Osobní nákl. včetně soc. a zdrav. poj. třetího člena týmu (v Kč), je-li akad. pracovník (do 20 070 Kč)</t>
  </si>
  <si>
    <t>Stipendium třetího člena týmu (v Kč), je-li student (do 60 000 Kč)</t>
  </si>
  <si>
    <t>Osobní náklady třetího člena týmu, je-li akademický pracovník (v Kč) (do 15 000 Kč)</t>
  </si>
  <si>
    <t>Osobní nákl. včetně soc. a zdrav. poj. čtvrtého člena (v Kč), je-li akad. pracovník (do 20 070 Kč)</t>
  </si>
  <si>
    <t>Stipendium čtvrtého člena týmu (v Kč), je-li student (do 60 000 Kč)</t>
  </si>
  <si>
    <t>Osobní náklady čtvrtého člena týmu, je-li akademický pracovník (v Kč) (do 15 000 Kč)</t>
  </si>
  <si>
    <t>Způsobilé náklady celkem (v Kč) (do 120 000 Kč)</t>
  </si>
  <si>
    <t>Řešitel projektu prohlašuje, že údaje uvedené v této závěrečné zprávě Projektu IVA VETUNI pro rok 2025 jsou pravdivé a potvrzuje, že případné získané výsledky budou neprodleně uplatněny jako výsledek uznatelný v registru informací o výzkumu (RIV).</t>
  </si>
  <si>
    <t xml:space="preserve">Člen řešitelského týmu – akademický pracovník odpovědný za čerpání prostředků prohlašuje, že údaje týkající se finančních prostředků uvedené v této závěrečné zprávě Projektu IVA VETUNI pro rok 2025 jsou pravdivé, a že prostředky na řešení projektu byly čerpány v souladu s  Pravidly pro poskytování podpory na projekty tvůrčí vzdělávací činnosti prostřednictvím Interní vzdělávací agentury  na Veterinární univerzitě Brno pro rok 2025, podle dalších pokynů IVA VETUNI a podle rozhodnutí o přijetí projektu. Dále prohlašuje, že ověřil odbornou úroveň výstupů z projektu a že výstupy z projektu splňují antiplagiátorské požadavky. </t>
  </si>
  <si>
    <t>Další členové řešitelského týmu prohlašují, že se seznámili s tímto projektem IVA VETUNI na rok 2025, s podmínkami ve Vyhlášení soutěže o podporu na projekty tvůrčí vzdělávací činnosti prostřednictvím Interní vzdělávací agentury  na Veterinární univerzitě Brno pro rok 2025, s Pravidly pro poskytování podpory na projekty tvůrčí vzdělávací činnosti prostřednictvím Interní vzdělávací agentury  na Veterinární univerzitě Brno pro rok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</si>
</sst>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0"/>
      <color indexed="12"/>
      <name val="Arial"/>
      <charset val="238"/>
    </font>
    <font>
      <u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1" fontId="3" fillId="2" borderId="0" xfId="0" applyNumberFormat="1" applyFont="1" applyFill="1" applyAlignment="1" applyProtection="1">
      <alignment horizontal="left" vertical="center" wrapText="1"/>
    </xf>
    <xf numFmtId="1" fontId="2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left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6" fillId="4" borderId="1" xfId="1" applyNumberFormat="1" applyFont="1" applyFill="1" applyBorder="1" applyAlignment="1" applyProtection="1">
      <alignment horizontal="center" vertical="center" wrapText="1"/>
    </xf>
    <xf numFmtId="1" fontId="5" fillId="4" borderId="1" xfId="1" applyNumberForma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left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vertical="justify" wrapText="1"/>
    </xf>
    <xf numFmtId="1" fontId="3" fillId="0" borderId="0" xfId="0" applyNumberFormat="1" applyFont="1" applyFill="1" applyBorder="1" applyAlignment="1" applyProtection="1">
      <alignment horizontal="left" vertical="center" wrapText="1"/>
    </xf>
    <xf numFmtId="1" fontId="3" fillId="0" borderId="0" xfId="0" applyNumberFormat="1" applyFont="1" applyFill="1" applyAlignment="1" applyProtection="1">
      <alignment horizontal="center" wrapText="1"/>
    </xf>
    <xf numFmtId="1" fontId="3" fillId="0" borderId="0" xfId="0" applyNumberFormat="1" applyFont="1" applyFill="1" applyAlignment="1" applyProtection="1">
      <alignment horizontal="center"/>
    </xf>
    <xf numFmtId="1" fontId="3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1" fontId="2" fillId="3" borderId="1" xfId="0" applyNumberFormat="1" applyFont="1" applyFill="1" applyBorder="1" applyAlignment="1" applyProtection="1">
      <alignment horizontal="justify" vertical="center" wrapText="1"/>
    </xf>
    <xf numFmtId="14" fontId="7" fillId="4" borderId="1" xfId="0" applyNumberFormat="1" applyFont="1" applyFill="1" applyBorder="1" applyAlignment="1" applyProtection="1">
      <alignment horizontal="center" vertical="center" wrapText="1"/>
    </xf>
    <xf numFmtId="1" fontId="7" fillId="4" borderId="1" xfId="0" applyNumberFormat="1" applyFont="1" applyFill="1" applyBorder="1" applyAlignment="1" applyProtection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vobodnik@vfu.cz" TargetMode="External"/><Relationship Id="rId1" Type="http://schemas.openxmlformats.org/officeDocument/2006/relationships/hyperlink" Target="mailto:novotny@vf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7"/>
  <sheetViews>
    <sheetView tabSelected="1" topLeftCell="A106" zoomScaleNormal="100" workbookViewId="0">
      <selection activeCell="E78" sqref="E78"/>
    </sheetView>
  </sheetViews>
  <sheetFormatPr defaultRowHeight="15" x14ac:dyDescent="0.25"/>
  <cols>
    <col min="1" max="1" width="3.85546875" customWidth="1"/>
    <col min="2" max="3" width="53.140625" customWidth="1"/>
    <col min="5" max="5" width="19" customWidth="1"/>
    <col min="257" max="257" width="3.85546875" customWidth="1"/>
    <col min="258" max="258" width="40.140625" customWidth="1"/>
    <col min="259" max="259" width="44.5703125" customWidth="1"/>
    <col min="261" max="261" width="19" customWidth="1"/>
    <col min="513" max="513" width="3.85546875" customWidth="1"/>
    <col min="514" max="514" width="40.140625" customWidth="1"/>
    <col min="515" max="515" width="44.5703125" customWidth="1"/>
    <col min="517" max="517" width="19" customWidth="1"/>
    <col min="769" max="769" width="3.85546875" customWidth="1"/>
    <col min="770" max="770" width="40.140625" customWidth="1"/>
    <col min="771" max="771" width="44.5703125" customWidth="1"/>
    <col min="773" max="773" width="19" customWidth="1"/>
    <col min="1025" max="1025" width="3.85546875" customWidth="1"/>
    <col min="1026" max="1026" width="40.140625" customWidth="1"/>
    <col min="1027" max="1027" width="44.5703125" customWidth="1"/>
    <col min="1029" max="1029" width="19" customWidth="1"/>
    <col min="1281" max="1281" width="3.85546875" customWidth="1"/>
    <col min="1282" max="1282" width="40.140625" customWidth="1"/>
    <col min="1283" max="1283" width="44.5703125" customWidth="1"/>
    <col min="1285" max="1285" width="19" customWidth="1"/>
    <col min="1537" max="1537" width="3.85546875" customWidth="1"/>
    <col min="1538" max="1538" width="40.140625" customWidth="1"/>
    <col min="1539" max="1539" width="44.5703125" customWidth="1"/>
    <col min="1541" max="1541" width="19" customWidth="1"/>
    <col min="1793" max="1793" width="3.85546875" customWidth="1"/>
    <col min="1794" max="1794" width="40.140625" customWidth="1"/>
    <col min="1795" max="1795" width="44.5703125" customWidth="1"/>
    <col min="1797" max="1797" width="19" customWidth="1"/>
    <col min="2049" max="2049" width="3.85546875" customWidth="1"/>
    <col min="2050" max="2050" width="40.140625" customWidth="1"/>
    <col min="2051" max="2051" width="44.5703125" customWidth="1"/>
    <col min="2053" max="2053" width="19" customWidth="1"/>
    <col min="2305" max="2305" width="3.85546875" customWidth="1"/>
    <col min="2306" max="2306" width="40.140625" customWidth="1"/>
    <col min="2307" max="2307" width="44.5703125" customWidth="1"/>
    <col min="2309" max="2309" width="19" customWidth="1"/>
    <col min="2561" max="2561" width="3.85546875" customWidth="1"/>
    <col min="2562" max="2562" width="40.140625" customWidth="1"/>
    <col min="2563" max="2563" width="44.5703125" customWidth="1"/>
    <col min="2565" max="2565" width="19" customWidth="1"/>
    <col min="2817" max="2817" width="3.85546875" customWidth="1"/>
    <col min="2818" max="2818" width="40.140625" customWidth="1"/>
    <col min="2819" max="2819" width="44.5703125" customWidth="1"/>
    <col min="2821" max="2821" width="19" customWidth="1"/>
    <col min="3073" max="3073" width="3.85546875" customWidth="1"/>
    <col min="3074" max="3074" width="40.140625" customWidth="1"/>
    <col min="3075" max="3075" width="44.5703125" customWidth="1"/>
    <col min="3077" max="3077" width="19" customWidth="1"/>
    <col min="3329" max="3329" width="3.85546875" customWidth="1"/>
    <col min="3330" max="3330" width="40.140625" customWidth="1"/>
    <col min="3331" max="3331" width="44.5703125" customWidth="1"/>
    <col min="3333" max="3333" width="19" customWidth="1"/>
    <col min="3585" max="3585" width="3.85546875" customWidth="1"/>
    <col min="3586" max="3586" width="40.140625" customWidth="1"/>
    <col min="3587" max="3587" width="44.5703125" customWidth="1"/>
    <col min="3589" max="3589" width="19" customWidth="1"/>
    <col min="3841" max="3841" width="3.85546875" customWidth="1"/>
    <col min="3842" max="3842" width="40.140625" customWidth="1"/>
    <col min="3843" max="3843" width="44.5703125" customWidth="1"/>
    <col min="3845" max="3845" width="19" customWidth="1"/>
    <col min="4097" max="4097" width="3.85546875" customWidth="1"/>
    <col min="4098" max="4098" width="40.140625" customWidth="1"/>
    <col min="4099" max="4099" width="44.5703125" customWidth="1"/>
    <col min="4101" max="4101" width="19" customWidth="1"/>
    <col min="4353" max="4353" width="3.85546875" customWidth="1"/>
    <col min="4354" max="4354" width="40.140625" customWidth="1"/>
    <col min="4355" max="4355" width="44.5703125" customWidth="1"/>
    <col min="4357" max="4357" width="19" customWidth="1"/>
    <col min="4609" max="4609" width="3.85546875" customWidth="1"/>
    <col min="4610" max="4610" width="40.140625" customWidth="1"/>
    <col min="4611" max="4611" width="44.5703125" customWidth="1"/>
    <col min="4613" max="4613" width="19" customWidth="1"/>
    <col min="4865" max="4865" width="3.85546875" customWidth="1"/>
    <col min="4866" max="4866" width="40.140625" customWidth="1"/>
    <col min="4867" max="4867" width="44.5703125" customWidth="1"/>
    <col min="4869" max="4869" width="19" customWidth="1"/>
    <col min="5121" max="5121" width="3.85546875" customWidth="1"/>
    <col min="5122" max="5122" width="40.140625" customWidth="1"/>
    <col min="5123" max="5123" width="44.5703125" customWidth="1"/>
    <col min="5125" max="5125" width="19" customWidth="1"/>
    <col min="5377" max="5377" width="3.85546875" customWidth="1"/>
    <col min="5378" max="5378" width="40.140625" customWidth="1"/>
    <col min="5379" max="5379" width="44.5703125" customWidth="1"/>
    <col min="5381" max="5381" width="19" customWidth="1"/>
    <col min="5633" max="5633" width="3.85546875" customWidth="1"/>
    <col min="5634" max="5634" width="40.140625" customWidth="1"/>
    <col min="5635" max="5635" width="44.5703125" customWidth="1"/>
    <col min="5637" max="5637" width="19" customWidth="1"/>
    <col min="5889" max="5889" width="3.85546875" customWidth="1"/>
    <col min="5890" max="5890" width="40.140625" customWidth="1"/>
    <col min="5891" max="5891" width="44.5703125" customWidth="1"/>
    <col min="5893" max="5893" width="19" customWidth="1"/>
    <col min="6145" max="6145" width="3.85546875" customWidth="1"/>
    <col min="6146" max="6146" width="40.140625" customWidth="1"/>
    <col min="6147" max="6147" width="44.5703125" customWidth="1"/>
    <col min="6149" max="6149" width="19" customWidth="1"/>
    <col min="6401" max="6401" width="3.85546875" customWidth="1"/>
    <col min="6402" max="6402" width="40.140625" customWidth="1"/>
    <col min="6403" max="6403" width="44.5703125" customWidth="1"/>
    <col min="6405" max="6405" width="19" customWidth="1"/>
    <col min="6657" max="6657" width="3.85546875" customWidth="1"/>
    <col min="6658" max="6658" width="40.140625" customWidth="1"/>
    <col min="6659" max="6659" width="44.5703125" customWidth="1"/>
    <col min="6661" max="6661" width="19" customWidth="1"/>
    <col min="6913" max="6913" width="3.85546875" customWidth="1"/>
    <col min="6914" max="6914" width="40.140625" customWidth="1"/>
    <col min="6915" max="6915" width="44.5703125" customWidth="1"/>
    <col min="6917" max="6917" width="19" customWidth="1"/>
    <col min="7169" max="7169" width="3.85546875" customWidth="1"/>
    <col min="7170" max="7170" width="40.140625" customWidth="1"/>
    <col min="7171" max="7171" width="44.5703125" customWidth="1"/>
    <col min="7173" max="7173" width="19" customWidth="1"/>
    <col min="7425" max="7425" width="3.85546875" customWidth="1"/>
    <col min="7426" max="7426" width="40.140625" customWidth="1"/>
    <col min="7427" max="7427" width="44.5703125" customWidth="1"/>
    <col min="7429" max="7429" width="19" customWidth="1"/>
    <col min="7681" max="7681" width="3.85546875" customWidth="1"/>
    <col min="7682" max="7682" width="40.140625" customWidth="1"/>
    <col min="7683" max="7683" width="44.5703125" customWidth="1"/>
    <col min="7685" max="7685" width="19" customWidth="1"/>
    <col min="7937" max="7937" width="3.85546875" customWidth="1"/>
    <col min="7938" max="7938" width="40.140625" customWidth="1"/>
    <col min="7939" max="7939" width="44.5703125" customWidth="1"/>
    <col min="7941" max="7941" width="19" customWidth="1"/>
    <col min="8193" max="8193" width="3.85546875" customWidth="1"/>
    <col min="8194" max="8194" width="40.140625" customWidth="1"/>
    <col min="8195" max="8195" width="44.5703125" customWidth="1"/>
    <col min="8197" max="8197" width="19" customWidth="1"/>
    <col min="8449" max="8449" width="3.85546875" customWidth="1"/>
    <col min="8450" max="8450" width="40.140625" customWidth="1"/>
    <col min="8451" max="8451" width="44.5703125" customWidth="1"/>
    <col min="8453" max="8453" width="19" customWidth="1"/>
    <col min="8705" max="8705" width="3.85546875" customWidth="1"/>
    <col min="8706" max="8706" width="40.140625" customWidth="1"/>
    <col min="8707" max="8707" width="44.5703125" customWidth="1"/>
    <col min="8709" max="8709" width="19" customWidth="1"/>
    <col min="8961" max="8961" width="3.85546875" customWidth="1"/>
    <col min="8962" max="8962" width="40.140625" customWidth="1"/>
    <col min="8963" max="8963" width="44.5703125" customWidth="1"/>
    <col min="8965" max="8965" width="19" customWidth="1"/>
    <col min="9217" max="9217" width="3.85546875" customWidth="1"/>
    <col min="9218" max="9218" width="40.140625" customWidth="1"/>
    <col min="9219" max="9219" width="44.5703125" customWidth="1"/>
    <col min="9221" max="9221" width="19" customWidth="1"/>
    <col min="9473" max="9473" width="3.85546875" customWidth="1"/>
    <col min="9474" max="9474" width="40.140625" customWidth="1"/>
    <col min="9475" max="9475" width="44.5703125" customWidth="1"/>
    <col min="9477" max="9477" width="19" customWidth="1"/>
    <col min="9729" max="9729" width="3.85546875" customWidth="1"/>
    <col min="9730" max="9730" width="40.140625" customWidth="1"/>
    <col min="9731" max="9731" width="44.5703125" customWidth="1"/>
    <col min="9733" max="9733" width="19" customWidth="1"/>
    <col min="9985" max="9985" width="3.85546875" customWidth="1"/>
    <col min="9986" max="9986" width="40.140625" customWidth="1"/>
    <col min="9987" max="9987" width="44.5703125" customWidth="1"/>
    <col min="9989" max="9989" width="19" customWidth="1"/>
    <col min="10241" max="10241" width="3.85546875" customWidth="1"/>
    <col min="10242" max="10242" width="40.140625" customWidth="1"/>
    <col min="10243" max="10243" width="44.5703125" customWidth="1"/>
    <col min="10245" max="10245" width="19" customWidth="1"/>
    <col min="10497" max="10497" width="3.85546875" customWidth="1"/>
    <col min="10498" max="10498" width="40.140625" customWidth="1"/>
    <col min="10499" max="10499" width="44.5703125" customWidth="1"/>
    <col min="10501" max="10501" width="19" customWidth="1"/>
    <col min="10753" max="10753" width="3.85546875" customWidth="1"/>
    <col min="10754" max="10754" width="40.140625" customWidth="1"/>
    <col min="10755" max="10755" width="44.5703125" customWidth="1"/>
    <col min="10757" max="10757" width="19" customWidth="1"/>
    <col min="11009" max="11009" width="3.85546875" customWidth="1"/>
    <col min="11010" max="11010" width="40.140625" customWidth="1"/>
    <col min="11011" max="11011" width="44.5703125" customWidth="1"/>
    <col min="11013" max="11013" width="19" customWidth="1"/>
    <col min="11265" max="11265" width="3.85546875" customWidth="1"/>
    <col min="11266" max="11266" width="40.140625" customWidth="1"/>
    <col min="11267" max="11267" width="44.5703125" customWidth="1"/>
    <col min="11269" max="11269" width="19" customWidth="1"/>
    <col min="11521" max="11521" width="3.85546875" customWidth="1"/>
    <col min="11522" max="11522" width="40.140625" customWidth="1"/>
    <col min="11523" max="11523" width="44.5703125" customWidth="1"/>
    <col min="11525" max="11525" width="19" customWidth="1"/>
    <col min="11777" max="11777" width="3.85546875" customWidth="1"/>
    <col min="11778" max="11778" width="40.140625" customWidth="1"/>
    <col min="11779" max="11779" width="44.5703125" customWidth="1"/>
    <col min="11781" max="11781" width="19" customWidth="1"/>
    <col min="12033" max="12033" width="3.85546875" customWidth="1"/>
    <col min="12034" max="12034" width="40.140625" customWidth="1"/>
    <col min="12035" max="12035" width="44.5703125" customWidth="1"/>
    <col min="12037" max="12037" width="19" customWidth="1"/>
    <col min="12289" max="12289" width="3.85546875" customWidth="1"/>
    <col min="12290" max="12290" width="40.140625" customWidth="1"/>
    <col min="12291" max="12291" width="44.5703125" customWidth="1"/>
    <col min="12293" max="12293" width="19" customWidth="1"/>
    <col min="12545" max="12545" width="3.85546875" customWidth="1"/>
    <col min="12546" max="12546" width="40.140625" customWidth="1"/>
    <col min="12547" max="12547" width="44.5703125" customWidth="1"/>
    <col min="12549" max="12549" width="19" customWidth="1"/>
    <col min="12801" max="12801" width="3.85546875" customWidth="1"/>
    <col min="12802" max="12802" width="40.140625" customWidth="1"/>
    <col min="12803" max="12803" width="44.5703125" customWidth="1"/>
    <col min="12805" max="12805" width="19" customWidth="1"/>
    <col min="13057" max="13057" width="3.85546875" customWidth="1"/>
    <col min="13058" max="13058" width="40.140625" customWidth="1"/>
    <col min="13059" max="13059" width="44.5703125" customWidth="1"/>
    <col min="13061" max="13061" width="19" customWidth="1"/>
    <col min="13313" max="13313" width="3.85546875" customWidth="1"/>
    <col min="13314" max="13314" width="40.140625" customWidth="1"/>
    <col min="13315" max="13315" width="44.5703125" customWidth="1"/>
    <col min="13317" max="13317" width="19" customWidth="1"/>
    <col min="13569" max="13569" width="3.85546875" customWidth="1"/>
    <col min="13570" max="13570" width="40.140625" customWidth="1"/>
    <col min="13571" max="13571" width="44.5703125" customWidth="1"/>
    <col min="13573" max="13573" width="19" customWidth="1"/>
    <col min="13825" max="13825" width="3.85546875" customWidth="1"/>
    <col min="13826" max="13826" width="40.140625" customWidth="1"/>
    <col min="13827" max="13827" width="44.5703125" customWidth="1"/>
    <col min="13829" max="13829" width="19" customWidth="1"/>
    <col min="14081" max="14081" width="3.85546875" customWidth="1"/>
    <col min="14082" max="14082" width="40.140625" customWidth="1"/>
    <col min="14083" max="14083" width="44.5703125" customWidth="1"/>
    <col min="14085" max="14085" width="19" customWidth="1"/>
    <col min="14337" max="14337" width="3.85546875" customWidth="1"/>
    <col min="14338" max="14338" width="40.140625" customWidth="1"/>
    <col min="14339" max="14339" width="44.5703125" customWidth="1"/>
    <col min="14341" max="14341" width="19" customWidth="1"/>
    <col min="14593" max="14593" width="3.85546875" customWidth="1"/>
    <col min="14594" max="14594" width="40.140625" customWidth="1"/>
    <col min="14595" max="14595" width="44.5703125" customWidth="1"/>
    <col min="14597" max="14597" width="19" customWidth="1"/>
    <col min="14849" max="14849" width="3.85546875" customWidth="1"/>
    <col min="14850" max="14850" width="40.140625" customWidth="1"/>
    <col min="14851" max="14851" width="44.5703125" customWidth="1"/>
    <col min="14853" max="14853" width="19" customWidth="1"/>
    <col min="15105" max="15105" width="3.85546875" customWidth="1"/>
    <col min="15106" max="15106" width="40.140625" customWidth="1"/>
    <col min="15107" max="15107" width="44.5703125" customWidth="1"/>
    <col min="15109" max="15109" width="19" customWidth="1"/>
    <col min="15361" max="15361" width="3.85546875" customWidth="1"/>
    <col min="15362" max="15362" width="40.140625" customWidth="1"/>
    <col min="15363" max="15363" width="44.5703125" customWidth="1"/>
    <col min="15365" max="15365" width="19" customWidth="1"/>
    <col min="15617" max="15617" width="3.85546875" customWidth="1"/>
    <col min="15618" max="15618" width="40.140625" customWidth="1"/>
    <col min="15619" max="15619" width="44.5703125" customWidth="1"/>
    <col min="15621" max="15621" width="19" customWidth="1"/>
    <col min="15873" max="15873" width="3.85546875" customWidth="1"/>
    <col min="15874" max="15874" width="40.140625" customWidth="1"/>
    <col min="15875" max="15875" width="44.5703125" customWidth="1"/>
    <col min="15877" max="15877" width="19" customWidth="1"/>
    <col min="16129" max="16129" width="3.85546875" customWidth="1"/>
    <col min="16130" max="16130" width="40.140625" customWidth="1"/>
    <col min="16131" max="16131" width="44.5703125" customWidth="1"/>
    <col min="16133" max="16133" width="19" customWidth="1"/>
  </cols>
  <sheetData>
    <row r="1" spans="1:3" x14ac:dyDescent="0.25">
      <c r="A1" s="1"/>
      <c r="B1" s="2"/>
      <c r="C1" s="3"/>
    </row>
    <row r="2" spans="1:3" x14ac:dyDescent="0.25">
      <c r="A2" s="4"/>
      <c r="B2" s="2" t="s">
        <v>87</v>
      </c>
      <c r="C2" s="3"/>
    </row>
    <row r="3" spans="1:3" x14ac:dyDescent="0.25">
      <c r="A3" s="4"/>
      <c r="B3" s="2"/>
      <c r="C3" s="3"/>
    </row>
    <row r="4" spans="1:3" x14ac:dyDescent="0.25">
      <c r="A4" s="5"/>
      <c r="B4" s="6" t="s">
        <v>88</v>
      </c>
      <c r="C4" s="7"/>
    </row>
    <row r="5" spans="1:3" x14ac:dyDescent="0.25">
      <c r="A5" s="5"/>
      <c r="B5" s="8" t="s">
        <v>0</v>
      </c>
      <c r="C5" s="7"/>
    </row>
    <row r="6" spans="1:3" x14ac:dyDescent="0.25">
      <c r="A6" s="5"/>
      <c r="B6" s="9" t="s">
        <v>1</v>
      </c>
      <c r="C6" s="10" t="s">
        <v>83</v>
      </c>
    </row>
    <row r="7" spans="1:3" x14ac:dyDescent="0.25">
      <c r="A7" s="5"/>
      <c r="B7" s="11"/>
      <c r="C7" s="12"/>
    </row>
    <row r="8" spans="1:3" x14ac:dyDescent="0.25">
      <c r="A8" s="5"/>
      <c r="B8" s="6" t="s">
        <v>2</v>
      </c>
      <c r="C8" s="10" t="s">
        <v>3</v>
      </c>
    </row>
    <row r="9" spans="1:3" ht="25.5" x14ac:dyDescent="0.25">
      <c r="A9" s="5"/>
      <c r="B9" s="6" t="s">
        <v>84</v>
      </c>
      <c r="C9" s="10" t="s">
        <v>4</v>
      </c>
    </row>
    <row r="10" spans="1:3" ht="25.5" x14ac:dyDescent="0.25">
      <c r="A10" s="5"/>
      <c r="B10" s="6" t="s">
        <v>5</v>
      </c>
      <c r="C10" s="10" t="s">
        <v>6</v>
      </c>
    </row>
    <row r="11" spans="1:3" x14ac:dyDescent="0.25">
      <c r="A11" s="5"/>
      <c r="B11" s="11"/>
      <c r="C11" s="12"/>
    </row>
    <row r="12" spans="1:3" x14ac:dyDescent="0.25">
      <c r="A12" s="5"/>
      <c r="B12" s="8" t="s">
        <v>7</v>
      </c>
      <c r="C12" s="7"/>
    </row>
    <row r="13" spans="1:3" x14ac:dyDescent="0.25">
      <c r="A13" s="5"/>
      <c r="B13" s="9" t="s">
        <v>8</v>
      </c>
      <c r="C13" s="10" t="s">
        <v>9</v>
      </c>
    </row>
    <row r="14" spans="1:3" x14ac:dyDescent="0.25">
      <c r="A14" s="5"/>
      <c r="B14" s="9" t="s">
        <v>10</v>
      </c>
      <c r="C14" s="10" t="s">
        <v>11</v>
      </c>
    </row>
    <row r="15" spans="1:3" x14ac:dyDescent="0.25">
      <c r="A15" s="5"/>
      <c r="B15" s="9" t="s">
        <v>12</v>
      </c>
      <c r="C15" s="10" t="s">
        <v>13</v>
      </c>
    </row>
    <row r="16" spans="1:3" x14ac:dyDescent="0.25">
      <c r="A16" s="5"/>
      <c r="B16" s="9" t="s">
        <v>85</v>
      </c>
      <c r="C16" s="10" t="s">
        <v>4</v>
      </c>
    </row>
    <row r="17" spans="1:3" ht="25.5" x14ac:dyDescent="0.25">
      <c r="A17" s="5"/>
      <c r="B17" s="9" t="s">
        <v>14</v>
      </c>
      <c r="C17" s="10" t="s">
        <v>15</v>
      </c>
    </row>
    <row r="18" spans="1:3" ht="25.5" x14ac:dyDescent="0.25">
      <c r="A18" s="5"/>
      <c r="B18" s="9" t="s">
        <v>16</v>
      </c>
      <c r="C18" s="10" t="s">
        <v>17</v>
      </c>
    </row>
    <row r="19" spans="1:3" x14ac:dyDescent="0.25">
      <c r="A19" s="5"/>
      <c r="B19" s="9" t="s">
        <v>18</v>
      </c>
      <c r="C19" s="10">
        <v>3</v>
      </c>
    </row>
    <row r="20" spans="1:3" x14ac:dyDescent="0.25">
      <c r="A20" s="5"/>
      <c r="B20" s="9" t="s">
        <v>19</v>
      </c>
      <c r="C20" s="13" t="s">
        <v>20</v>
      </c>
    </row>
    <row r="21" spans="1:3" x14ac:dyDescent="0.25">
      <c r="A21" s="5"/>
      <c r="B21" s="9" t="s">
        <v>89</v>
      </c>
      <c r="C21" s="10">
        <v>30000</v>
      </c>
    </row>
    <row r="22" spans="1:3" x14ac:dyDescent="0.25">
      <c r="A22" s="5"/>
      <c r="B22" s="9" t="s">
        <v>90</v>
      </c>
      <c r="C22" s="10">
        <v>0</v>
      </c>
    </row>
    <row r="23" spans="1:3" x14ac:dyDescent="0.25">
      <c r="A23" s="5"/>
      <c r="B23" s="9" t="s">
        <v>21</v>
      </c>
      <c r="C23" s="7">
        <f>C22*0.338</f>
        <v>0</v>
      </c>
    </row>
    <row r="24" spans="1:3" ht="25.5" x14ac:dyDescent="0.25">
      <c r="A24" s="5"/>
      <c r="B24" s="9" t="s">
        <v>91</v>
      </c>
      <c r="C24" s="7">
        <f>C22+C23</f>
        <v>0</v>
      </c>
    </row>
    <row r="25" spans="1:3" x14ac:dyDescent="0.25">
      <c r="A25" s="5"/>
      <c r="B25" s="11"/>
      <c r="C25" s="12"/>
    </row>
    <row r="26" spans="1:3" x14ac:dyDescent="0.25">
      <c r="A26" s="5"/>
      <c r="B26" s="8" t="s">
        <v>78</v>
      </c>
      <c r="C26" s="7"/>
    </row>
    <row r="27" spans="1:3" x14ac:dyDescent="0.25">
      <c r="A27" s="5"/>
      <c r="B27" s="9" t="s">
        <v>22</v>
      </c>
      <c r="C27" s="10" t="s">
        <v>23</v>
      </c>
    </row>
    <row r="28" spans="1:3" x14ac:dyDescent="0.25">
      <c r="A28" s="5"/>
      <c r="B28" s="9" t="s">
        <v>10</v>
      </c>
      <c r="C28" s="10" t="s">
        <v>24</v>
      </c>
    </row>
    <row r="29" spans="1:3" x14ac:dyDescent="0.25">
      <c r="A29" s="5"/>
      <c r="B29" s="9" t="s">
        <v>12</v>
      </c>
      <c r="C29" s="10" t="s">
        <v>25</v>
      </c>
    </row>
    <row r="30" spans="1:3" x14ac:dyDescent="0.25">
      <c r="A30" s="5"/>
      <c r="B30" s="9" t="s">
        <v>85</v>
      </c>
      <c r="C30" s="10" t="s">
        <v>4</v>
      </c>
    </row>
    <row r="31" spans="1:3" ht="25.5" x14ac:dyDescent="0.25">
      <c r="A31" s="5"/>
      <c r="B31" s="9" t="s">
        <v>26</v>
      </c>
      <c r="C31" s="10" t="s">
        <v>27</v>
      </c>
    </row>
    <row r="32" spans="1:3" ht="25.5" x14ac:dyDescent="0.25">
      <c r="A32" s="5"/>
      <c r="B32" s="9" t="s">
        <v>28</v>
      </c>
      <c r="C32" s="10" t="s">
        <v>29</v>
      </c>
    </row>
    <row r="33" spans="1:3" x14ac:dyDescent="0.25">
      <c r="A33" s="5"/>
      <c r="B33" s="9" t="s">
        <v>18</v>
      </c>
      <c r="C33" s="10"/>
    </row>
    <row r="34" spans="1:3" x14ac:dyDescent="0.25">
      <c r="A34" s="5"/>
      <c r="B34" s="9" t="s">
        <v>92</v>
      </c>
      <c r="C34" s="10">
        <v>0</v>
      </c>
    </row>
    <row r="35" spans="1:3" ht="25.5" x14ac:dyDescent="0.25">
      <c r="A35" s="5"/>
      <c r="B35" s="9" t="s">
        <v>93</v>
      </c>
      <c r="C35" s="10">
        <v>15000</v>
      </c>
    </row>
    <row r="36" spans="1:3" x14ac:dyDescent="0.25">
      <c r="A36" s="5"/>
      <c r="B36" s="9" t="s">
        <v>30</v>
      </c>
      <c r="C36" s="7">
        <f>C35*0.338</f>
        <v>5070</v>
      </c>
    </row>
    <row r="37" spans="1:3" ht="25.5" x14ac:dyDescent="0.25">
      <c r="A37" s="5"/>
      <c r="B37" s="9" t="s">
        <v>94</v>
      </c>
      <c r="C37" s="7">
        <f>C35+C36</f>
        <v>20070</v>
      </c>
    </row>
    <row r="38" spans="1:3" x14ac:dyDescent="0.25">
      <c r="A38" s="5"/>
      <c r="B38" s="11"/>
      <c r="C38" s="12"/>
    </row>
    <row r="39" spans="1:3" x14ac:dyDescent="0.25">
      <c r="A39" s="5"/>
      <c r="B39" s="8" t="s">
        <v>79</v>
      </c>
      <c r="C39" s="7"/>
    </row>
    <row r="40" spans="1:3" x14ac:dyDescent="0.25">
      <c r="A40" s="5"/>
      <c r="B40" s="9" t="s">
        <v>31</v>
      </c>
      <c r="C40" s="10" t="s">
        <v>32</v>
      </c>
    </row>
    <row r="41" spans="1:3" x14ac:dyDescent="0.25">
      <c r="A41" s="5"/>
      <c r="B41" s="9" t="s">
        <v>10</v>
      </c>
      <c r="C41" s="10" t="s">
        <v>33</v>
      </c>
    </row>
    <row r="42" spans="1:3" x14ac:dyDescent="0.25">
      <c r="A42" s="5"/>
      <c r="B42" s="9" t="s">
        <v>12</v>
      </c>
      <c r="C42" s="10"/>
    </row>
    <row r="43" spans="1:3" x14ac:dyDescent="0.25">
      <c r="A43" s="5"/>
      <c r="B43" s="9" t="s">
        <v>85</v>
      </c>
      <c r="C43" s="10" t="s">
        <v>4</v>
      </c>
    </row>
    <row r="44" spans="1:3" ht="25.5" x14ac:dyDescent="0.25">
      <c r="A44" s="5"/>
      <c r="B44" s="9" t="s">
        <v>26</v>
      </c>
      <c r="C44" s="10" t="s">
        <v>15</v>
      </c>
    </row>
    <row r="45" spans="1:3" ht="25.5" x14ac:dyDescent="0.25">
      <c r="A45" s="5"/>
      <c r="B45" s="9" t="s">
        <v>28</v>
      </c>
      <c r="C45" s="10" t="s">
        <v>34</v>
      </c>
    </row>
    <row r="46" spans="1:3" x14ac:dyDescent="0.25">
      <c r="A46" s="5"/>
      <c r="B46" s="9" t="s">
        <v>18</v>
      </c>
      <c r="C46" s="10">
        <v>5</v>
      </c>
    </row>
    <row r="47" spans="1:3" x14ac:dyDescent="0.25">
      <c r="A47" s="5"/>
      <c r="B47" s="9" t="s">
        <v>96</v>
      </c>
      <c r="C47" s="10">
        <v>15000</v>
      </c>
    </row>
    <row r="48" spans="1:3" ht="25.5" x14ac:dyDescent="0.25">
      <c r="A48" s="5"/>
      <c r="B48" s="9" t="s">
        <v>97</v>
      </c>
      <c r="C48" s="10">
        <v>0</v>
      </c>
    </row>
    <row r="49" spans="1:3" x14ac:dyDescent="0.25">
      <c r="A49" s="5"/>
      <c r="B49" s="9" t="s">
        <v>35</v>
      </c>
      <c r="C49" s="7">
        <f>C48*0.338</f>
        <v>0</v>
      </c>
    </row>
    <row r="50" spans="1:3" ht="25.5" x14ac:dyDescent="0.25">
      <c r="A50" s="5"/>
      <c r="B50" s="9" t="s">
        <v>95</v>
      </c>
      <c r="C50" s="7">
        <f>C48+C49</f>
        <v>0</v>
      </c>
    </row>
    <row r="51" spans="1:3" x14ac:dyDescent="0.25">
      <c r="A51" s="5"/>
      <c r="B51" s="11"/>
      <c r="C51" s="12"/>
    </row>
    <row r="52" spans="1:3" x14ac:dyDescent="0.25">
      <c r="A52" s="5"/>
      <c r="B52" s="8" t="s">
        <v>80</v>
      </c>
      <c r="C52" s="8"/>
    </row>
    <row r="53" spans="1:3" x14ac:dyDescent="0.25">
      <c r="A53" s="5"/>
      <c r="B53" s="9" t="s">
        <v>36</v>
      </c>
      <c r="C53" s="10" t="s">
        <v>37</v>
      </c>
    </row>
    <row r="54" spans="1:3" x14ac:dyDescent="0.25">
      <c r="A54" s="5"/>
      <c r="B54" s="9" t="s">
        <v>10</v>
      </c>
      <c r="C54" s="10" t="s">
        <v>24</v>
      </c>
    </row>
    <row r="55" spans="1:3" x14ac:dyDescent="0.25">
      <c r="A55" s="5"/>
      <c r="B55" s="9" t="s">
        <v>12</v>
      </c>
      <c r="C55" s="10"/>
    </row>
    <row r="56" spans="1:3" x14ac:dyDescent="0.25">
      <c r="A56" s="5"/>
      <c r="B56" s="9" t="s">
        <v>85</v>
      </c>
      <c r="C56" s="10" t="s">
        <v>4</v>
      </c>
    </row>
    <row r="57" spans="1:3" ht="25.5" x14ac:dyDescent="0.25">
      <c r="A57" s="5"/>
      <c r="B57" s="9" t="s">
        <v>26</v>
      </c>
      <c r="C57" s="10" t="s">
        <v>15</v>
      </c>
    </row>
    <row r="58" spans="1:3" ht="25.5" x14ac:dyDescent="0.25">
      <c r="A58" s="5"/>
      <c r="B58" s="9" t="s">
        <v>28</v>
      </c>
      <c r="C58" s="10" t="s">
        <v>34</v>
      </c>
    </row>
    <row r="59" spans="1:3" x14ac:dyDescent="0.25">
      <c r="A59" s="5"/>
      <c r="B59" s="9" t="s">
        <v>18</v>
      </c>
      <c r="C59" s="10">
        <v>4</v>
      </c>
    </row>
    <row r="60" spans="1:3" x14ac:dyDescent="0.25">
      <c r="A60" s="5"/>
      <c r="B60" s="9" t="s">
        <v>99</v>
      </c>
      <c r="C60" s="10">
        <v>15000</v>
      </c>
    </row>
    <row r="61" spans="1:3" ht="25.5" x14ac:dyDescent="0.25">
      <c r="A61" s="5"/>
      <c r="B61" s="9" t="s">
        <v>100</v>
      </c>
      <c r="C61" s="10">
        <v>0</v>
      </c>
    </row>
    <row r="62" spans="1:3" x14ac:dyDescent="0.25">
      <c r="A62" s="5"/>
      <c r="B62" s="9" t="s">
        <v>38</v>
      </c>
      <c r="C62" s="7">
        <f>C61*0.338</f>
        <v>0</v>
      </c>
    </row>
    <row r="63" spans="1:3" ht="25.5" x14ac:dyDescent="0.25">
      <c r="A63" s="5"/>
      <c r="B63" s="9" t="s">
        <v>98</v>
      </c>
      <c r="C63" s="7">
        <f>C61+C62</f>
        <v>0</v>
      </c>
    </row>
    <row r="64" spans="1:3" x14ac:dyDescent="0.25">
      <c r="A64" s="5"/>
      <c r="B64" s="11"/>
      <c r="C64" s="12"/>
    </row>
    <row r="65" spans="1:3" ht="25.5" x14ac:dyDescent="0.25">
      <c r="A65" s="5"/>
      <c r="B65" s="6" t="s">
        <v>39</v>
      </c>
      <c r="C65" s="10" t="s">
        <v>23</v>
      </c>
    </row>
    <row r="66" spans="1:3" ht="25.5" x14ac:dyDescent="0.25">
      <c r="A66" s="5"/>
      <c r="B66" s="9" t="s">
        <v>40</v>
      </c>
      <c r="C66" s="14" t="s">
        <v>41</v>
      </c>
    </row>
    <row r="67" spans="1:3" x14ac:dyDescent="0.25">
      <c r="A67" s="5"/>
      <c r="B67" s="6" t="s">
        <v>42</v>
      </c>
      <c r="C67" s="10">
        <v>4</v>
      </c>
    </row>
    <row r="68" spans="1:3" x14ac:dyDescent="0.25">
      <c r="A68" s="5"/>
      <c r="B68" s="15"/>
      <c r="C68" s="12"/>
    </row>
    <row r="69" spans="1:3" x14ac:dyDescent="0.25">
      <c r="A69" s="5"/>
      <c r="B69" s="8" t="s">
        <v>43</v>
      </c>
      <c r="C69" s="7"/>
    </row>
    <row r="70" spans="1:3" x14ac:dyDescent="0.25">
      <c r="A70" s="5"/>
      <c r="B70" s="9" t="s">
        <v>44</v>
      </c>
      <c r="C70" s="26">
        <v>45748</v>
      </c>
    </row>
    <row r="71" spans="1:3" x14ac:dyDescent="0.25">
      <c r="A71" s="5"/>
      <c r="B71" s="9" t="s">
        <v>45</v>
      </c>
      <c r="C71" s="26">
        <v>45960</v>
      </c>
    </row>
    <row r="72" spans="1:3" x14ac:dyDescent="0.25">
      <c r="A72" s="5"/>
      <c r="B72" s="9" t="s">
        <v>46</v>
      </c>
      <c r="C72" s="27">
        <v>8</v>
      </c>
    </row>
    <row r="73" spans="1:3" x14ac:dyDescent="0.25">
      <c r="A73" s="5"/>
      <c r="B73" s="11"/>
      <c r="C73" s="12"/>
    </row>
    <row r="74" spans="1:3" x14ac:dyDescent="0.25">
      <c r="A74" s="17"/>
      <c r="B74" s="8" t="s">
        <v>82</v>
      </c>
      <c r="C74" s="7"/>
    </row>
    <row r="75" spans="1:3" ht="25.5" x14ac:dyDescent="0.25">
      <c r="A75" s="17"/>
      <c r="B75" s="9" t="s">
        <v>74</v>
      </c>
      <c r="C75" s="7">
        <v>0</v>
      </c>
    </row>
    <row r="76" spans="1:3" x14ac:dyDescent="0.25">
      <c r="A76" s="17"/>
      <c r="B76" s="9" t="s">
        <v>47</v>
      </c>
      <c r="C76" s="7">
        <f>C21+C34+C47+C60</f>
        <v>60000</v>
      </c>
    </row>
    <row r="77" spans="1:3" x14ac:dyDescent="0.25">
      <c r="A77" s="17"/>
      <c r="B77" s="9" t="s">
        <v>48</v>
      </c>
      <c r="C77" s="7">
        <f>C24+C37+C50+C63</f>
        <v>20070</v>
      </c>
    </row>
    <row r="78" spans="1:3" x14ac:dyDescent="0.25">
      <c r="A78" s="17"/>
      <c r="B78" s="9" t="s">
        <v>75</v>
      </c>
      <c r="C78" s="10">
        <v>22000</v>
      </c>
    </row>
    <row r="79" spans="1:3" ht="25.5" x14ac:dyDescent="0.25">
      <c r="A79" s="17"/>
      <c r="B79" s="9" t="s">
        <v>76</v>
      </c>
      <c r="C79" s="10">
        <v>3000</v>
      </c>
    </row>
    <row r="80" spans="1:3" x14ac:dyDescent="0.25">
      <c r="A80" s="17"/>
      <c r="B80" s="9" t="s">
        <v>49</v>
      </c>
      <c r="C80" s="10">
        <v>2000</v>
      </c>
    </row>
    <row r="81" spans="1:5" x14ac:dyDescent="0.25">
      <c r="A81" s="17"/>
      <c r="B81" s="9" t="s">
        <v>50</v>
      </c>
      <c r="C81" s="7">
        <v>0</v>
      </c>
    </row>
    <row r="82" spans="1:5" x14ac:dyDescent="0.25">
      <c r="A82" s="17"/>
      <c r="B82" s="9" t="s">
        <v>101</v>
      </c>
      <c r="C82" s="7">
        <f>C75+C76+C77+C78+C79+C80+C81</f>
        <v>107070</v>
      </c>
    </row>
    <row r="83" spans="1:5" x14ac:dyDescent="0.25">
      <c r="A83" s="17"/>
      <c r="B83" s="11"/>
      <c r="C83" s="12"/>
    </row>
    <row r="84" spans="1:5" x14ac:dyDescent="0.25">
      <c r="A84" s="17"/>
      <c r="B84" s="6" t="s">
        <v>51</v>
      </c>
      <c r="C84" s="7"/>
    </row>
    <row r="85" spans="1:5" x14ac:dyDescent="0.25">
      <c r="A85" s="5"/>
      <c r="B85" s="9" t="s">
        <v>52</v>
      </c>
      <c r="C85" s="18" t="s">
        <v>53</v>
      </c>
      <c r="E85" s="19"/>
    </row>
    <row r="86" spans="1:5" x14ac:dyDescent="0.25">
      <c r="A86" s="5"/>
      <c r="B86" s="9" t="s">
        <v>86</v>
      </c>
      <c r="C86" s="18" t="s">
        <v>53</v>
      </c>
      <c r="E86" s="19"/>
    </row>
    <row r="87" spans="1:5" x14ac:dyDescent="0.25">
      <c r="A87" s="17"/>
      <c r="B87" s="9" t="s">
        <v>54</v>
      </c>
      <c r="C87" s="18" t="s">
        <v>53</v>
      </c>
      <c r="E87" s="19"/>
    </row>
    <row r="88" spans="1:5" x14ac:dyDescent="0.25">
      <c r="A88" s="17"/>
      <c r="B88" s="9" t="s">
        <v>55</v>
      </c>
      <c r="C88" s="18" t="s">
        <v>53</v>
      </c>
      <c r="E88" s="19"/>
    </row>
    <row r="89" spans="1:5" x14ac:dyDescent="0.25">
      <c r="A89" s="5"/>
      <c r="B89" s="9" t="s">
        <v>56</v>
      </c>
      <c r="C89" s="18" t="s">
        <v>53</v>
      </c>
      <c r="E89" s="19"/>
    </row>
    <row r="90" spans="1:5" x14ac:dyDescent="0.25">
      <c r="A90" s="17"/>
      <c r="B90" s="9" t="s">
        <v>57</v>
      </c>
      <c r="C90" s="18" t="s">
        <v>53</v>
      </c>
      <c r="E90" s="19"/>
    </row>
    <row r="91" spans="1:5" x14ac:dyDescent="0.25">
      <c r="A91" s="17"/>
      <c r="B91" s="9" t="s">
        <v>58</v>
      </c>
      <c r="C91" s="18" t="s">
        <v>53</v>
      </c>
      <c r="E91" s="19"/>
    </row>
    <row r="92" spans="1:5" x14ac:dyDescent="0.25">
      <c r="A92" s="17"/>
      <c r="B92" s="9" t="s">
        <v>59</v>
      </c>
      <c r="C92" s="18" t="s">
        <v>53</v>
      </c>
      <c r="E92" s="19"/>
    </row>
    <row r="93" spans="1:5" x14ac:dyDescent="0.25">
      <c r="A93" s="17"/>
      <c r="B93" s="9" t="s">
        <v>60</v>
      </c>
      <c r="C93" s="18" t="s">
        <v>53</v>
      </c>
      <c r="E93" s="19"/>
    </row>
    <row r="94" spans="1:5" x14ac:dyDescent="0.25">
      <c r="A94" s="17"/>
      <c r="B94" s="9" t="s">
        <v>61</v>
      </c>
      <c r="C94" s="16">
        <v>45960</v>
      </c>
      <c r="E94" s="19"/>
    </row>
    <row r="95" spans="1:5" ht="25.5" x14ac:dyDescent="0.25">
      <c r="A95" s="17"/>
      <c r="B95" s="9" t="s">
        <v>62</v>
      </c>
      <c r="C95" s="10">
        <v>0</v>
      </c>
      <c r="E95" s="19"/>
    </row>
    <row r="96" spans="1:5" x14ac:dyDescent="0.25">
      <c r="A96" s="17"/>
      <c r="B96" s="11"/>
      <c r="C96" s="12"/>
    </row>
    <row r="97" spans="1:3" x14ac:dyDescent="0.25">
      <c r="A97" s="20"/>
      <c r="B97" s="6" t="s">
        <v>63</v>
      </c>
      <c r="C97" s="7"/>
    </row>
    <row r="98" spans="1:3" x14ac:dyDescent="0.25">
      <c r="A98" s="21"/>
      <c r="B98" s="6" t="s">
        <v>64</v>
      </c>
      <c r="C98" s="7"/>
    </row>
    <row r="99" spans="1:3" ht="63.75" x14ac:dyDescent="0.25">
      <c r="A99" s="22"/>
      <c r="B99" s="23" t="s">
        <v>102</v>
      </c>
      <c r="C99" s="10" t="s">
        <v>65</v>
      </c>
    </row>
    <row r="100" spans="1:3" ht="25.5" x14ac:dyDescent="0.25">
      <c r="A100" s="22"/>
      <c r="B100" s="6" t="s">
        <v>66</v>
      </c>
      <c r="C100" s="7"/>
    </row>
    <row r="101" spans="1:3" ht="140.25" x14ac:dyDescent="0.25">
      <c r="A101" s="22"/>
      <c r="B101" s="23" t="s">
        <v>103</v>
      </c>
      <c r="C101" s="10" t="s">
        <v>77</v>
      </c>
    </row>
    <row r="102" spans="1:3" x14ac:dyDescent="0.25">
      <c r="A102" s="22"/>
      <c r="B102" s="6" t="s">
        <v>67</v>
      </c>
      <c r="C102" s="7"/>
    </row>
    <row r="103" spans="1:3" ht="89.25" x14ac:dyDescent="0.25">
      <c r="A103" s="22"/>
      <c r="B103" s="24" t="s">
        <v>104</v>
      </c>
      <c r="C103" s="10" t="s">
        <v>68</v>
      </c>
    </row>
    <row r="104" spans="1:3" ht="25.5" x14ac:dyDescent="0.25">
      <c r="A104" s="22"/>
      <c r="B104" s="25" t="s">
        <v>69</v>
      </c>
      <c r="C104" s="7"/>
    </row>
    <row r="105" spans="1:3" ht="57" customHeight="1" x14ac:dyDescent="0.25">
      <c r="A105" s="22"/>
      <c r="B105" s="24" t="s">
        <v>81</v>
      </c>
      <c r="C105" s="10" t="s">
        <v>70</v>
      </c>
    </row>
    <row r="106" spans="1:3" x14ac:dyDescent="0.25">
      <c r="A106" s="22"/>
      <c r="B106" s="25" t="s">
        <v>71</v>
      </c>
      <c r="C106" s="7"/>
    </row>
    <row r="107" spans="1:3" ht="51" x14ac:dyDescent="0.25">
      <c r="A107" s="22"/>
      <c r="B107" s="24" t="s">
        <v>72</v>
      </c>
      <c r="C107" s="10" t="s">
        <v>73</v>
      </c>
    </row>
  </sheetData>
  <hyperlinks>
    <hyperlink ref="C20" r:id="rId1" xr:uid="{00000000-0004-0000-0000-000000000000}"/>
    <hyperlink ref="C66" r:id="rId2" xr:uid="{00000000-0004-0000-0000-000001000000}"/>
  </hyperlinks>
  <pageMargins left="0.70866141732283472" right="0.70866141732283472" top="0.78740157480314965" bottom="0.78740157480314965" header="0.31496062992125984" footer="0.31496062992125984"/>
  <pageSetup paperSize="9" scale="73" orientation="portrait" verticalDpi="0" r:id="rId3"/>
  <headerFooter>
    <oddFooter>Stránka &amp;P z &amp;N</oddFooter>
  </headerFooter>
  <rowBreaks count="2" manualBreakCount="2">
    <brk id="38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MoltasovaA</dc:creator>
  <cp:lastModifiedBy>Nikola Šrámková</cp:lastModifiedBy>
  <cp:lastPrinted>2016-08-18T07:56:47Z</cp:lastPrinted>
  <dcterms:created xsi:type="dcterms:W3CDTF">2015-09-07T08:24:00Z</dcterms:created>
  <dcterms:modified xsi:type="dcterms:W3CDTF">2025-04-15T11:55:51Z</dcterms:modified>
</cp:coreProperties>
</file>